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90" windowWidth="22995" windowHeight="8925" activeTab="1"/>
  </bookViews>
  <sheets>
    <sheet name="Prévisionel d'investissement" sheetId="1" r:id="rId1"/>
    <sheet name="Prévisionel d'activité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8" i="2"/>
  <c r="C22" s="1"/>
  <c r="C14"/>
  <c r="F5"/>
  <c r="F22" s="1"/>
  <c r="C23" s="1"/>
  <c r="C5"/>
  <c r="C3" i="1"/>
</calcChain>
</file>

<file path=xl/sharedStrings.xml><?xml version="1.0" encoding="utf-8"?>
<sst xmlns="http://schemas.openxmlformats.org/spreadsheetml/2006/main" count="43" uniqueCount="43">
  <si>
    <t>Investissements</t>
  </si>
  <si>
    <t xml:space="preserve">Distribution eau potable
</t>
  </si>
  <si>
    <t>Station pompage</t>
  </si>
  <si>
    <t>Chemin d'accés</t>
  </si>
  <si>
    <t xml:space="preserve">com bluebees
</t>
  </si>
  <si>
    <t>Clef des champs</t>
  </si>
  <si>
    <t xml:space="preserve">Foncier
</t>
  </si>
  <si>
    <t>Matériel</t>
  </si>
  <si>
    <t>Capital social</t>
  </si>
  <si>
    <t>Frais de notaire</t>
  </si>
  <si>
    <t>Compteur électrique</t>
  </si>
  <si>
    <t>Compteur eau</t>
  </si>
  <si>
    <t>Mise aux normes électriques</t>
  </si>
  <si>
    <t>Réseau primaire d'irrigation</t>
  </si>
  <si>
    <t>Nettoyage</t>
  </si>
  <si>
    <t>Bardage</t>
  </si>
  <si>
    <t>Fenetres nurserie</t>
  </si>
  <si>
    <t>Toiture à refaire (atelier)</t>
  </si>
  <si>
    <t xml:space="preserve">Ragréage nurserie </t>
  </si>
  <si>
    <t>Charges</t>
  </si>
  <si>
    <t>Produits</t>
  </si>
  <si>
    <t>ABONNEMENTS</t>
  </si>
  <si>
    <t xml:space="preserve">Produits </t>
  </si>
  <si>
    <t>Eau potable</t>
  </si>
  <si>
    <t>Loyers</t>
  </si>
  <si>
    <t>Eau irrigation</t>
  </si>
  <si>
    <t>Participation taxe foncière</t>
  </si>
  <si>
    <t>abonnement electricité</t>
  </si>
  <si>
    <t>Remboursement eau irrigation</t>
  </si>
  <si>
    <t>ASSURANCES</t>
  </si>
  <si>
    <t>Tracteurs</t>
  </si>
  <si>
    <t>Bâtiments/terres</t>
  </si>
  <si>
    <t>Taxes</t>
  </si>
  <si>
    <t>Foncier</t>
  </si>
  <si>
    <t>ordures ménagères</t>
  </si>
  <si>
    <t>Services extérieurs</t>
  </si>
  <si>
    <t>Frais de tenue de compte</t>
  </si>
  <si>
    <t>Frais d'enregistrement</t>
  </si>
  <si>
    <t>TOTAL CHARGES</t>
  </si>
  <si>
    <t>TOTAL PRODUITS</t>
  </si>
  <si>
    <t>RESULTAT D'EXERCICE</t>
  </si>
  <si>
    <t>Prévisionnel d'investissement</t>
  </si>
  <si>
    <t>Prévisionnel d'activité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</si>
</sst>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44" fontId="2" fillId="2" borderId="11" xfId="1" applyFont="1" applyFill="1" applyBorder="1" applyAlignment="1">
      <alignment horizontal="center" vertical="center"/>
    </xf>
    <xf numFmtId="164" fontId="4" fillId="0" borderId="8" xfId="1" applyNumberFormat="1" applyFont="1" applyBorder="1"/>
    <xf numFmtId="164" fontId="4" fillId="0" borderId="1" xfId="1" applyNumberFormat="1" applyFont="1" applyBorder="1"/>
    <xf numFmtId="164" fontId="4" fillId="0" borderId="5" xfId="1" applyNumberFormat="1" applyFont="1" applyBorder="1"/>
    <xf numFmtId="164" fontId="2" fillId="2" borderId="12" xfId="1" applyNumberFormat="1" applyFont="1" applyFill="1" applyBorder="1" applyAlignment="1">
      <alignment horizontal="center" vertical="center"/>
    </xf>
    <xf numFmtId="0" fontId="3" fillId="0" borderId="2" xfId="0" applyFont="1" applyBorder="1" applyAlignment="1"/>
    <xf numFmtId="0" fontId="0" fillId="0" borderId="0" xfId="0" applyAlignment="1"/>
    <xf numFmtId="0" fontId="3" fillId="0" borderId="7" xfId="0" applyFont="1" applyBorder="1" applyAlignment="1"/>
    <xf numFmtId="0" fontId="3" fillId="0" borderId="4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4" borderId="13" xfId="2" applyFont="1" applyFill="1" applyBorder="1"/>
    <xf numFmtId="0" fontId="7" fillId="4" borderId="14" xfId="2" applyFont="1" applyFill="1" applyBorder="1" applyAlignment="1">
      <alignment horizontal="center"/>
    </xf>
    <xf numFmtId="0" fontId="7" fillId="5" borderId="14" xfId="2" applyFont="1" applyFill="1" applyBorder="1"/>
    <xf numFmtId="0" fontId="7" fillId="4" borderId="14" xfId="2" applyFont="1" applyFill="1" applyBorder="1"/>
    <xf numFmtId="0" fontId="7" fillId="4" borderId="7" xfId="2" applyFont="1" applyFill="1" applyBorder="1"/>
    <xf numFmtId="0" fontId="7" fillId="4" borderId="8" xfId="2" applyFont="1" applyFill="1" applyBorder="1" applyAlignment="1">
      <alignment horizontal="center"/>
    </xf>
    <xf numFmtId="0" fontId="7" fillId="5" borderId="8" xfId="2" applyFont="1" applyFill="1" applyBorder="1"/>
    <xf numFmtId="0" fontId="7" fillId="4" borderId="8" xfId="2" applyFont="1" applyFill="1" applyBorder="1"/>
    <xf numFmtId="0" fontId="7" fillId="0" borderId="2" xfId="2" applyFont="1" applyBorder="1"/>
    <xf numFmtId="44" fontId="7" fillId="0" borderId="1" xfId="2" applyNumberFormat="1" applyFont="1" applyBorder="1"/>
    <xf numFmtId="0" fontId="7" fillId="5" borderId="1" xfId="2" applyFont="1" applyFill="1" applyBorder="1"/>
    <xf numFmtId="0" fontId="7" fillId="0" borderId="1" xfId="2" applyFont="1" applyBorder="1"/>
    <xf numFmtId="0" fontId="8" fillId="0" borderId="2" xfId="2" applyFont="1" applyBorder="1" applyAlignment="1">
      <alignment horizontal="left"/>
    </xf>
    <xf numFmtId="44" fontId="7" fillId="0" borderId="1" xfId="3" applyFont="1" applyBorder="1"/>
    <xf numFmtId="0" fontId="8" fillId="0" borderId="1" xfId="2" applyFont="1" applyBorder="1"/>
    <xf numFmtId="44" fontId="8" fillId="0" borderId="1" xfId="3" applyFont="1" applyBorder="1"/>
    <xf numFmtId="0" fontId="8" fillId="5" borderId="1" xfId="2" applyFont="1" applyFill="1" applyBorder="1"/>
    <xf numFmtId="0" fontId="7" fillId="0" borderId="2" xfId="2" applyFont="1" applyBorder="1" applyAlignment="1">
      <alignment horizontal="left"/>
    </xf>
    <xf numFmtId="0" fontId="8" fillId="0" borderId="2" xfId="2" applyFont="1" applyBorder="1" applyAlignment="1">
      <alignment wrapText="1"/>
    </xf>
    <xf numFmtId="0" fontId="8" fillId="0" borderId="2" xfId="2" applyFont="1" applyBorder="1"/>
    <xf numFmtId="0" fontId="8" fillId="0" borderId="15" xfId="2" applyFont="1" applyBorder="1"/>
    <xf numFmtId="44" fontId="8" fillId="0" borderId="16" xfId="3" applyFont="1" applyBorder="1"/>
    <xf numFmtId="0" fontId="7" fillId="4" borderId="15" xfId="2" applyFont="1" applyFill="1" applyBorder="1"/>
    <xf numFmtId="44" fontId="7" fillId="4" borderId="16" xfId="2" applyNumberFormat="1" applyFont="1" applyFill="1" applyBorder="1"/>
    <xf numFmtId="0" fontId="7" fillId="4" borderId="1" xfId="2" applyFont="1" applyFill="1" applyBorder="1"/>
    <xf numFmtId="44" fontId="7" fillId="4" borderId="1" xfId="2" applyNumberFormat="1" applyFont="1" applyFill="1" applyBorder="1"/>
    <xf numFmtId="0" fontId="9" fillId="0" borderId="17" xfId="0" applyFont="1" applyBorder="1"/>
    <xf numFmtId="44" fontId="9" fillId="0" borderId="18" xfId="0" applyNumberFormat="1" applyFont="1" applyBorder="1"/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">
    <cellStyle name="Monétaire" xfId="1" builtinId="4"/>
    <cellStyle name="Monétaire 3" xf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workbookViewId="0">
      <selection activeCell="H14" sqref="H14"/>
    </sheetView>
  </sheetViews>
  <sheetFormatPr baseColWidth="10" defaultRowHeight="15"/>
  <cols>
    <col min="2" max="2" width="30.140625" style="13" customWidth="1"/>
    <col min="3" max="3" width="15.42578125" customWidth="1"/>
    <col min="4" max="4" width="14.42578125" bestFit="1" customWidth="1"/>
    <col min="5" max="5" width="16.42578125" customWidth="1"/>
  </cols>
  <sheetData>
    <row r="1" spans="2:5">
      <c r="B1" s="46" t="s">
        <v>41</v>
      </c>
      <c r="C1" s="46"/>
      <c r="D1" s="46"/>
      <c r="E1" s="46"/>
    </row>
    <row r="2" spans="2:5" ht="15.75" thickBot="1">
      <c r="B2" s="47"/>
      <c r="C2" s="47"/>
      <c r="D2" s="47"/>
      <c r="E2" s="47"/>
    </row>
    <row r="3" spans="2:5" ht="28.5" customHeight="1" thickBot="1">
      <c r="B3" s="16" t="s">
        <v>0</v>
      </c>
      <c r="C3" s="7">
        <f>SUM(C4:C20)</f>
        <v>162533</v>
      </c>
      <c r="D3" s="17" t="s">
        <v>8</v>
      </c>
      <c r="E3" s="11">
        <v>162000</v>
      </c>
    </row>
    <row r="4" spans="2:5" ht="20.100000000000001" customHeight="1">
      <c r="B4" s="14" t="s">
        <v>11</v>
      </c>
      <c r="C4" s="8">
        <v>1340</v>
      </c>
      <c r="D4" s="5"/>
      <c r="E4" s="6"/>
    </row>
    <row r="5" spans="2:5" ht="20.100000000000001" customHeight="1">
      <c r="B5" s="12" t="s">
        <v>1</v>
      </c>
      <c r="C5" s="9">
        <v>650</v>
      </c>
      <c r="D5" s="1"/>
      <c r="E5" s="2"/>
    </row>
    <row r="6" spans="2:5" ht="20.100000000000001" customHeight="1">
      <c r="B6" s="12" t="s">
        <v>10</v>
      </c>
      <c r="C6" s="9">
        <v>1343</v>
      </c>
      <c r="D6" s="1"/>
      <c r="E6" s="2"/>
    </row>
    <row r="7" spans="2:5" ht="20.100000000000001" customHeight="1">
      <c r="B7" s="12" t="s">
        <v>12</v>
      </c>
      <c r="C7" s="9">
        <v>3500</v>
      </c>
      <c r="D7" s="1"/>
      <c r="E7" s="2"/>
    </row>
    <row r="8" spans="2:5" ht="20.100000000000001" customHeight="1">
      <c r="B8" s="12" t="s">
        <v>13</v>
      </c>
      <c r="C8" s="9">
        <v>3000</v>
      </c>
      <c r="D8" s="1"/>
      <c r="E8" s="2"/>
    </row>
    <row r="9" spans="2:5" ht="20.100000000000001" customHeight="1">
      <c r="B9" s="12" t="s">
        <v>2</v>
      </c>
      <c r="C9" s="9">
        <v>300</v>
      </c>
      <c r="D9" s="1"/>
      <c r="E9" s="2"/>
    </row>
    <row r="10" spans="2:5" ht="20.100000000000001" customHeight="1">
      <c r="B10" s="12" t="s">
        <v>14</v>
      </c>
      <c r="C10" s="9">
        <v>800</v>
      </c>
      <c r="D10" s="1"/>
      <c r="E10" s="2"/>
    </row>
    <row r="11" spans="2:5" ht="20.100000000000001" customHeight="1">
      <c r="B11" s="12" t="s">
        <v>3</v>
      </c>
      <c r="C11" s="9">
        <v>2200</v>
      </c>
      <c r="D11" s="1"/>
      <c r="E11" s="2"/>
    </row>
    <row r="12" spans="2:5" ht="20.100000000000001" customHeight="1">
      <c r="B12" s="12" t="s">
        <v>6</v>
      </c>
      <c r="C12" s="9">
        <v>125000</v>
      </c>
      <c r="D12" s="1"/>
      <c r="E12" s="2"/>
    </row>
    <row r="13" spans="2:5" ht="20.100000000000001" customHeight="1">
      <c r="B13" s="12" t="s">
        <v>7</v>
      </c>
      <c r="C13" s="9">
        <v>10000</v>
      </c>
      <c r="D13" s="1"/>
      <c r="E13" s="2"/>
    </row>
    <row r="14" spans="2:5" ht="20.100000000000001" customHeight="1">
      <c r="B14" s="12" t="s">
        <v>9</v>
      </c>
      <c r="C14" s="9">
        <v>11000</v>
      </c>
      <c r="D14" s="1"/>
      <c r="E14" s="2"/>
    </row>
    <row r="15" spans="2:5" ht="20.100000000000001" customHeight="1">
      <c r="B15" s="12" t="s">
        <v>15</v>
      </c>
      <c r="C15" s="9">
        <v>300</v>
      </c>
      <c r="D15" s="1"/>
      <c r="E15" s="2"/>
    </row>
    <row r="16" spans="2:5" ht="20.100000000000001" customHeight="1">
      <c r="B16" s="12" t="s">
        <v>16</v>
      </c>
      <c r="C16" s="9">
        <v>100</v>
      </c>
      <c r="D16" s="1"/>
      <c r="E16" s="2"/>
    </row>
    <row r="17" spans="2:5" ht="20.100000000000001" customHeight="1">
      <c r="B17" s="12" t="s">
        <v>4</v>
      </c>
      <c r="C17" s="9">
        <v>1200</v>
      </c>
      <c r="D17" s="1"/>
      <c r="E17" s="2"/>
    </row>
    <row r="18" spans="2:5" ht="20.100000000000001" customHeight="1">
      <c r="B18" s="12" t="s">
        <v>5</v>
      </c>
      <c r="C18" s="9">
        <v>1800</v>
      </c>
      <c r="D18" s="1"/>
      <c r="E18" s="2"/>
    </row>
    <row r="19" spans="2:5" ht="20.100000000000001" customHeight="1">
      <c r="B19" s="12" t="s">
        <v>17</v>
      </c>
      <c r="C19" s="9"/>
      <c r="D19" s="1"/>
      <c r="E19" s="2"/>
    </row>
    <row r="20" spans="2:5" ht="20.100000000000001" customHeight="1" thickBot="1">
      <c r="B20" s="15" t="s">
        <v>18</v>
      </c>
      <c r="C20" s="10"/>
      <c r="D20" s="3"/>
      <c r="E20" s="4"/>
    </row>
  </sheetData>
  <mergeCells count="1">
    <mergeCell ref="B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3"/>
  <sheetViews>
    <sheetView tabSelected="1" workbookViewId="0">
      <selection activeCell="H7" sqref="H7:H8"/>
    </sheetView>
  </sheetViews>
  <sheetFormatPr baseColWidth="10" defaultRowHeight="15"/>
  <cols>
    <col min="2" max="2" width="29.7109375" customWidth="1"/>
    <col min="3" max="3" width="24.28515625" customWidth="1"/>
    <col min="4" max="4" width="6.85546875" customWidth="1"/>
    <col min="5" max="5" width="33.7109375" customWidth="1"/>
    <col min="6" max="6" width="21.85546875" customWidth="1"/>
  </cols>
  <sheetData>
    <row r="1" spans="2:6">
      <c r="C1" s="46" t="s">
        <v>42</v>
      </c>
      <c r="D1" s="46"/>
      <c r="E1" s="46"/>
    </row>
    <row r="2" spans="2:6" ht="15.75" thickBot="1">
      <c r="C2" s="47"/>
      <c r="D2" s="47"/>
      <c r="E2" s="47"/>
    </row>
    <row r="3" spans="2:6" ht="15.75">
      <c r="B3" s="18" t="s">
        <v>19</v>
      </c>
      <c r="C3" s="19">
        <v>2020</v>
      </c>
      <c r="D3" s="20"/>
      <c r="E3" s="21" t="s">
        <v>20</v>
      </c>
      <c r="F3" s="19">
        <v>2020</v>
      </c>
    </row>
    <row r="4" spans="2:6" ht="15.75">
      <c r="B4" s="22"/>
      <c r="C4" s="23"/>
      <c r="D4" s="24"/>
      <c r="E4" s="25"/>
      <c r="F4" s="23"/>
    </row>
    <row r="5" spans="2:6" ht="15.75">
      <c r="B5" s="26" t="s">
        <v>21</v>
      </c>
      <c r="C5" s="27">
        <f>SUM(C6:C12)</f>
        <v>2262.8199999999997</v>
      </c>
      <c r="D5" s="28"/>
      <c r="E5" s="29" t="s">
        <v>22</v>
      </c>
      <c r="F5" s="29">
        <f>SUM(F6:F16)</f>
        <v>4352</v>
      </c>
    </row>
    <row r="6" spans="2:6" ht="15.75">
      <c r="B6" s="30" t="s">
        <v>23</v>
      </c>
      <c r="C6" s="31">
        <v>60.14</v>
      </c>
      <c r="D6" s="28"/>
      <c r="E6" s="32" t="s">
        <v>24</v>
      </c>
      <c r="F6" s="29">
        <v>2952</v>
      </c>
    </row>
    <row r="7" spans="2:6" ht="15.75">
      <c r="B7" s="30" t="s">
        <v>25</v>
      </c>
      <c r="C7" s="33">
        <v>900</v>
      </c>
      <c r="D7" s="34"/>
      <c r="E7" s="32" t="s">
        <v>26</v>
      </c>
      <c r="F7" s="32">
        <v>500</v>
      </c>
    </row>
    <row r="8" spans="2:6" ht="15.75">
      <c r="B8" s="30" t="s">
        <v>27</v>
      </c>
      <c r="C8" s="33">
        <v>600</v>
      </c>
      <c r="D8" s="34"/>
      <c r="E8" s="32" t="s">
        <v>28</v>
      </c>
      <c r="F8" s="32">
        <v>900</v>
      </c>
    </row>
    <row r="9" spans="2:6" ht="15.75">
      <c r="B9" s="30"/>
      <c r="C9" s="33"/>
      <c r="D9" s="34"/>
      <c r="E9" s="32"/>
      <c r="F9" s="32"/>
    </row>
    <row r="10" spans="2:6" ht="15.75">
      <c r="B10" s="35" t="s">
        <v>29</v>
      </c>
      <c r="C10" s="33"/>
      <c r="D10" s="34"/>
      <c r="E10" s="32"/>
      <c r="F10" s="32"/>
    </row>
    <row r="11" spans="2:6" ht="15.75">
      <c r="B11" s="36" t="s">
        <v>30</v>
      </c>
      <c r="C11" s="33">
        <v>200</v>
      </c>
      <c r="D11" s="28"/>
      <c r="E11" s="29"/>
      <c r="F11" s="29"/>
    </row>
    <row r="12" spans="2:6" ht="15.75">
      <c r="B12" s="36" t="s">
        <v>31</v>
      </c>
      <c r="C12" s="33">
        <v>502.68</v>
      </c>
      <c r="D12" s="28"/>
      <c r="E12" s="29"/>
      <c r="F12" s="29"/>
    </row>
    <row r="13" spans="2:6" ht="15.75">
      <c r="B13" s="36"/>
      <c r="C13" s="33"/>
      <c r="D13" s="28"/>
      <c r="E13" s="29"/>
      <c r="F13" s="29"/>
    </row>
    <row r="14" spans="2:6" ht="15.75">
      <c r="B14" s="26" t="s">
        <v>32</v>
      </c>
      <c r="C14" s="27">
        <f>SUM(C15:C16)</f>
        <v>1000</v>
      </c>
      <c r="D14" s="28"/>
      <c r="E14" s="32"/>
      <c r="F14" s="32"/>
    </row>
    <row r="15" spans="2:6" ht="15.75">
      <c r="B15" s="30" t="s">
        <v>33</v>
      </c>
      <c r="C15" s="33">
        <v>1000</v>
      </c>
      <c r="D15" s="28"/>
      <c r="E15" s="32"/>
      <c r="F15" s="32"/>
    </row>
    <row r="16" spans="2:6" ht="15.75">
      <c r="B16" s="30" t="s">
        <v>34</v>
      </c>
      <c r="C16" s="33"/>
      <c r="D16" s="34"/>
      <c r="E16" s="32"/>
      <c r="F16" s="32"/>
    </row>
    <row r="17" spans="2:6" ht="15.75">
      <c r="B17" s="30"/>
      <c r="C17" s="33"/>
      <c r="D17" s="34"/>
      <c r="E17" s="32"/>
      <c r="F17" s="32"/>
    </row>
    <row r="18" spans="2:6" ht="15.75">
      <c r="B18" s="26" t="s">
        <v>35</v>
      </c>
      <c r="C18" s="27">
        <f>SUM(C19:C20)</f>
        <v>380</v>
      </c>
      <c r="D18" s="28"/>
      <c r="E18" s="29"/>
      <c r="F18" s="27"/>
    </row>
    <row r="19" spans="2:6" ht="15.75">
      <c r="B19" s="37" t="s">
        <v>36</v>
      </c>
      <c r="C19" s="33">
        <v>80</v>
      </c>
      <c r="D19" s="34"/>
      <c r="E19" s="32"/>
      <c r="F19" s="33"/>
    </row>
    <row r="20" spans="2:6" ht="15.75">
      <c r="B20" s="37" t="s">
        <v>37</v>
      </c>
      <c r="C20" s="33">
        <v>300</v>
      </c>
      <c r="D20" s="34"/>
      <c r="E20" s="32"/>
      <c r="F20" s="32"/>
    </row>
    <row r="21" spans="2:6" ht="15.75">
      <c r="B21" s="38"/>
      <c r="C21" s="39"/>
      <c r="D21" s="34"/>
      <c r="E21" s="32"/>
      <c r="F21" s="32"/>
    </row>
    <row r="22" spans="2:6" ht="16.5" thickBot="1">
      <c r="B22" s="40" t="s">
        <v>38</v>
      </c>
      <c r="C22" s="41">
        <f>C18+C14+C5</f>
        <v>3642.8199999999997</v>
      </c>
      <c r="D22" s="28"/>
      <c r="E22" s="42" t="s">
        <v>39</v>
      </c>
      <c r="F22" s="43">
        <f>F5</f>
        <v>4352</v>
      </c>
    </row>
    <row r="23" spans="2:6" ht="19.5" thickBot="1">
      <c r="B23" s="44" t="s">
        <v>40</v>
      </c>
      <c r="C23" s="45">
        <f>F22-C22</f>
        <v>709.18000000000029</v>
      </c>
    </row>
  </sheetData>
  <mergeCells count="1">
    <mergeCell ref="C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Prévisionel d'investissement</vt:lpstr>
      <vt:lpstr>Prévisionel d'activité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HP8460</dc:creator>
  <cp:lastModifiedBy>HP8460</cp:lastModifiedBy>
  <dcterms:created xsi:type="dcterms:W3CDTF">2020-01-19T21:51:45Z</dcterms:created>
  <dcterms:modified xsi:type="dcterms:W3CDTF">2020-03-09T15:35:49Z</dcterms:modified>
</cp:coreProperties>
</file>